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5" i="1" l="1"/>
  <c r="E22" i="1" l="1"/>
  <c r="E23" i="1" s="1"/>
  <c r="E24" i="1" l="1"/>
  <c r="E31" i="1"/>
  <c r="E29" i="1"/>
  <c r="E30" i="1"/>
  <c r="E17" i="1"/>
  <c r="E16" i="1" l="1"/>
  <c r="E34" i="1" s="1"/>
  <c r="E28" i="1"/>
  <c r="E26" i="1"/>
  <c r="E27" i="1"/>
</calcChain>
</file>

<file path=xl/sharedStrings.xml><?xml version="1.0" encoding="utf-8"?>
<sst xmlns="http://schemas.openxmlformats.org/spreadsheetml/2006/main" count="42" uniqueCount="42">
  <si>
    <t xml:space="preserve">Стоимость программы: </t>
  </si>
  <si>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</si>
  <si>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</si>
  <si>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</si>
  <si>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</si>
  <si>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</si>
  <si>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</si>
  <si>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</si>
  <si>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</si>
  <si>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</si>
  <si>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</si>
  <si>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</si>
  <si>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</si>
  <si>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Начисление на зарплату – 27,1%</t>
  </si>
  <si>
    <t>% участия в комплектовании группы: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</si>
  <si>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</si>
  <si>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</si>
  <si>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</si>
  <si>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</si>
  <si>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Матер. Затраты, печать раздаточного материала (затраты на человека)</t>
  </si>
  <si>
    <t>Транспорт: Количество часов, ч. х Стоимость за час, руб.</t>
  </si>
  <si>
    <t>АУП</t>
  </si>
  <si>
    <t>УВП</t>
  </si>
  <si>
    <t>куратор</t>
  </si>
  <si>
    <t>Разработчики и организаторы программы:</t>
  </si>
  <si>
    <t xml:space="preserve">                                                        </t>
  </si>
  <si>
    <t xml:space="preserve">Специалист УОО                                                                          </t>
  </si>
  <si>
    <t xml:space="preserve">М. В. Романова        </t>
  </si>
  <si>
    <t>Т.Н. Головина</t>
  </si>
  <si>
    <t xml:space="preserve">Зав.кафедрой                           </t>
  </si>
  <si>
    <t>УТВЕРЖДАЮ</t>
  </si>
  <si>
    <t xml:space="preserve">Директор Академии </t>
  </si>
  <si>
    <t xml:space="preserve"> ____________  В.И. Саморуков</t>
  </si>
  <si>
    <t>«___» ________   2020 г.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</si>
  <si>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«Методы определения состояния репродуктивных органов животных»
 с 19 марта по 22 марта 2019 г.</t>
    </r>
  </si>
  <si>
    <t xml:space="preserve">Оплата по сетевому договору: </t>
  </si>
  <si>
    <t>Оплата штатных ППС - почасовиков:</t>
  </si>
  <si>
    <t>Оплата по гос.контрактам:</t>
  </si>
  <si>
    <t>Олексиевич Е.А.                                                              Количество часов, ч.* Стоимость часа, руб.</t>
  </si>
  <si>
    <t>ВСЕГО:</t>
  </si>
  <si>
    <t>Удостоверения:  (стоимость на человека, руб.)</t>
  </si>
  <si>
    <t>Оплата по сетевому договору ВНИИГРЖ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</si>
</sst>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31" sqref="B31"/>
    </sheetView>
  </sheetViews>
  <sheetFormatPr defaultRowHeight="15" x14ac:dyDescent="0.25"/>
  <cols>
    <col min="1" max="1" width="7" customWidth="1"/>
    <col min="2" max="2" width="47.85546875" customWidth="1"/>
    <col min="3" max="4" width="7.28515625" customWidth="1"/>
    <col min="5" max="5" width="17.140625" customWidth="1"/>
  </cols>
  <sheetData>
    <row r="1" spans="1:9" x14ac:dyDescent="0.25">
      <c r="C1" s="20" t="s">
        <v>30</v>
      </c>
      <c r="D1" s="20"/>
      <c r="E1" s="20"/>
    </row>
    <row r="2" spans="1:9" x14ac:dyDescent="0.25">
      <c r="C2" s="20" t="s">
        <v>31</v>
      </c>
      <c r="D2" s="20"/>
      <c r="E2" s="20"/>
    </row>
    <row r="3" spans="1:9" x14ac:dyDescent="0.25">
      <c r="C3" s="20" t="s">
        <v>32</v>
      </c>
      <c r="D3" s="20"/>
      <c r="E3" s="20"/>
    </row>
    <row r="4" spans="1:9" x14ac:dyDescent="0.25">
      <c r="C4" s="20" t="s">
        <v>33</v>
      </c>
      <c r="D4" s="20"/>
      <c r="E4" s="20"/>
    </row>
    <row r="5" spans="1:9" ht="81.75" customHeight="1" x14ac:dyDescent="0.25">
      <c r="A5" s="21" t="s">
        <v>34</v>
      </c>
      <c r="B5" s="22"/>
      <c r="C5" s="22"/>
      <c r="D5" s="22"/>
      <c r="E5" s="22"/>
    </row>
    <row r="6" spans="1:9" ht="7.5" customHeight="1" x14ac:dyDescent="0.25">
      <c r="A6" s="4"/>
      <c r="B6" s="4"/>
      <c r="C6" s="4"/>
      <c r="D6" s="4"/>
      <c r="E6" s="4"/>
    </row>
    <row r="7" spans="1:9" ht="15.75" x14ac:dyDescent="0.25">
      <c r="A7" s="19" t="s">
        <v>5</v>
      </c>
      <c r="B7" s="19"/>
      <c r="C7" s="19"/>
      <c r="D7" s="19"/>
      <c r="E7" s="12">
        <v>72</v>
      </c>
    </row>
    <row r="8" spans="1:9" ht="15.75" x14ac:dyDescent="0.25">
      <c r="A8" s="19" t="s">
        <v>4</v>
      </c>
      <c r="B8" s="19"/>
      <c r="C8" s="19"/>
      <c r="D8" s="19"/>
      <c r="E8" s="12">
        <v>120</v>
      </c>
    </row>
    <row r="9" spans="1:9" ht="16.5" customHeight="1" x14ac:dyDescent="0.25">
      <c r="A9" s="19" t="s">
        <v>3</v>
      </c>
      <c r="B9" s="19"/>
      <c r="C9" s="19"/>
      <c r="D9" s="19"/>
      <c r="E9" s="12">
        <v>16</v>
      </c>
    </row>
    <row r="10" spans="1:9" ht="16.5" customHeight="1" x14ac:dyDescent="0.25">
      <c r="A10" s="19" t="s">
        <v>35</v>
      </c>
      <c r="B10" s="19"/>
      <c r="C10" s="19"/>
      <c r="D10" s="19"/>
      <c r="E10" s="12">
        <v>147000</v>
      </c>
    </row>
    <row r="11" spans="1:9" ht="15.75" x14ac:dyDescent="0.25">
      <c r="A11" s="19" t="s">
        <v>2</v>
      </c>
      <c r="B11" s="19"/>
      <c r="C11" s="19"/>
      <c r="D11" s="19"/>
      <c r="E11" s="12">
        <v>700</v>
      </c>
    </row>
    <row r="12" spans="1:9" ht="15.75" x14ac:dyDescent="0.25">
      <c r="A12" s="19" t="s">
        <v>1</v>
      </c>
      <c r="B12" s="19"/>
      <c r="C12" s="19"/>
      <c r="D12" s="19"/>
      <c r="E12" s="12">
        <v>14</v>
      </c>
    </row>
    <row r="13" spans="1:9" ht="15.75" x14ac:dyDescent="0.25">
      <c r="A13" s="19" t="s">
        <v>0</v>
      </c>
      <c r="B13" s="19"/>
      <c r="C13" s="19"/>
      <c r="D13" s="19"/>
      <c r="E13" s="12">
        <v>28000</v>
      </c>
    </row>
    <row r="14" spans="1:9" ht="10.5" customHeight="1" x14ac:dyDescent="0.25">
      <c r="A14" s="4"/>
      <c r="B14" s="4"/>
      <c r="C14" s="4"/>
      <c r="D14" s="4"/>
      <c r="E14" s="4"/>
    </row>
    <row r="15" spans="1:9" ht="31.5" x14ac:dyDescent="0.25">
      <c r="A15" s="7" t="s">
        <v>6</v>
      </c>
      <c r="B15" s="8" t="s">
        <v>7</v>
      </c>
      <c r="C15" s="23" t="s">
        <v>18</v>
      </c>
      <c r="D15" s="23"/>
      <c r="E15" s="7" t="s">
        <v>8</v>
      </c>
      <c r="I15" s="3"/>
    </row>
    <row r="16" spans="1:9" ht="15.75" x14ac:dyDescent="0.25">
      <c r="A16" s="7">
        <v>1</v>
      </c>
      <c r="B16" s="19" t="s">
        <v>9</v>
      </c>
      <c r="C16" s="19"/>
      <c r="D16" s="19"/>
      <c r="E16" s="10">
        <f>E17+E18</f>
        <v>392000</v>
      </c>
      <c r="I16" s="3"/>
    </row>
    <row r="17" spans="1:9" ht="15.75" x14ac:dyDescent="0.25">
      <c r="A17" s="11">
        <v>1.1000000000000001</v>
      </c>
      <c r="B17" s="19" t="s">
        <v>10</v>
      </c>
      <c r="C17" s="19"/>
      <c r="D17" s="19"/>
      <c r="E17" s="10">
        <f>E13*E12</f>
        <v>392000</v>
      </c>
      <c r="I17" s="3"/>
    </row>
    <row r="18" spans="1:9" ht="15.75" x14ac:dyDescent="0.25">
      <c r="A18" s="7">
        <v>1.2</v>
      </c>
      <c r="B18" s="19" t="s">
        <v>11</v>
      </c>
      <c r="C18" s="19"/>
      <c r="D18" s="19"/>
      <c r="E18" s="12">
        <v>0</v>
      </c>
      <c r="I18" s="3"/>
    </row>
    <row r="19" spans="1:9" ht="15.75" x14ac:dyDescent="0.25">
      <c r="A19" s="7">
        <v>2</v>
      </c>
      <c r="B19" s="19" t="s">
        <v>12</v>
      </c>
      <c r="C19" s="19"/>
      <c r="D19" s="19"/>
      <c r="E19" s="13"/>
      <c r="I19" s="3"/>
    </row>
    <row r="20" spans="1:9" ht="15.75" x14ac:dyDescent="0.25">
      <c r="A20" s="9">
        <v>2.1</v>
      </c>
      <c r="B20" s="24" t="s">
        <v>36</v>
      </c>
      <c r="C20" s="17"/>
      <c r="D20" s="18"/>
      <c r="E20" s="13">
        <v>0</v>
      </c>
      <c r="I20" s="3"/>
    </row>
    <row r="21" spans="1:9" ht="15.75" x14ac:dyDescent="0.25">
      <c r="A21" s="7">
        <v>2.2000000000000002</v>
      </c>
      <c r="B21" s="19" t="s">
        <v>37</v>
      </c>
      <c r="C21" s="19"/>
      <c r="D21" s="19"/>
      <c r="E21" s="13"/>
    </row>
    <row r="22" spans="1:9" ht="31.5" customHeight="1" x14ac:dyDescent="0.25">
      <c r="A22" s="7"/>
      <c r="B22" s="8" t="s">
        <v>38</v>
      </c>
      <c r="C22" s="14">
        <v>16</v>
      </c>
      <c r="D22" s="14">
        <v>600</v>
      </c>
      <c r="E22" s="10">
        <f>C22*D22</f>
        <v>9600</v>
      </c>
    </row>
    <row r="23" spans="1:9" ht="15.75" x14ac:dyDescent="0.25">
      <c r="A23" s="7"/>
      <c r="B23" s="19" t="s">
        <v>13</v>
      </c>
      <c r="C23" s="19"/>
      <c r="D23" s="19"/>
      <c r="E23" s="10">
        <f>E22*0.271</f>
        <v>2601.6000000000004</v>
      </c>
    </row>
    <row r="24" spans="1:9" ht="15.75" x14ac:dyDescent="0.25">
      <c r="A24" s="7"/>
      <c r="B24" s="19" t="s">
        <v>39</v>
      </c>
      <c r="C24" s="19"/>
      <c r="D24" s="19"/>
      <c r="E24" s="10">
        <f>E22+E23</f>
        <v>12201.6</v>
      </c>
    </row>
    <row r="25" spans="1:9" ht="15.75" x14ac:dyDescent="0.25">
      <c r="A25" s="7">
        <v>2.2999999999999998</v>
      </c>
      <c r="B25" s="19" t="s">
        <v>14</v>
      </c>
      <c r="C25" s="19"/>
      <c r="D25" s="19"/>
      <c r="E25" s="13"/>
    </row>
    <row r="26" spans="1:9" ht="15.75" x14ac:dyDescent="0.25">
      <c r="A26" s="7"/>
      <c r="B26" s="19" t="s">
        <v>23</v>
      </c>
      <c r="C26" s="19"/>
      <c r="D26" s="15">
        <v>0.03</v>
      </c>
      <c r="E26" s="10">
        <f>E17*D26</f>
        <v>11760</v>
      </c>
    </row>
    <row r="27" spans="1:9" ht="15.75" x14ac:dyDescent="0.25">
      <c r="A27" s="7"/>
      <c r="B27" s="19" t="s">
        <v>22</v>
      </c>
      <c r="C27" s="19"/>
      <c r="D27" s="15">
        <v>0.02</v>
      </c>
      <c r="E27" s="10">
        <f>E17*D27</f>
        <v>7840</v>
      </c>
    </row>
    <row r="28" spans="1:9" ht="15.75" x14ac:dyDescent="0.25">
      <c r="A28" s="7"/>
      <c r="B28" s="19" t="s">
        <v>21</v>
      </c>
      <c r="C28" s="19"/>
      <c r="D28" s="15">
        <v>0.02</v>
      </c>
      <c r="E28" s="10">
        <f>E17*D28</f>
        <v>7840</v>
      </c>
    </row>
    <row r="29" spans="1:9" ht="31.5" customHeight="1" x14ac:dyDescent="0.25">
      <c r="A29" s="7">
        <v>2.4</v>
      </c>
      <c r="B29" s="19" t="s">
        <v>19</v>
      </c>
      <c r="C29" s="19"/>
      <c r="D29" s="14">
        <v>200</v>
      </c>
      <c r="E29" s="10">
        <f>D29*E12</f>
        <v>2800</v>
      </c>
    </row>
    <row r="30" spans="1:9" ht="15.75" x14ac:dyDescent="0.25">
      <c r="A30" s="7">
        <v>2.5</v>
      </c>
      <c r="B30" s="19" t="s">
        <v>40</v>
      </c>
      <c r="C30" s="19"/>
      <c r="D30" s="14">
        <v>50</v>
      </c>
      <c r="E30" s="10">
        <f>D30*E12</f>
        <v>700</v>
      </c>
    </row>
    <row r="31" spans="1:9" ht="31.5" x14ac:dyDescent="0.25">
      <c r="A31" s="7">
        <v>2.6</v>
      </c>
      <c r="B31" s="8" t="s">
        <v>20</v>
      </c>
      <c r="C31" s="14">
        <v>7</v>
      </c>
      <c r="D31" s="14">
        <v>800</v>
      </c>
      <c r="E31" s="10">
        <f>C31*D31</f>
        <v>5600</v>
      </c>
    </row>
    <row r="32" spans="1:9" ht="15.75" x14ac:dyDescent="0.25">
      <c r="A32" s="7">
        <v>2.7</v>
      </c>
      <c r="B32" s="19" t="s">
        <v>15</v>
      </c>
      <c r="C32" s="19"/>
      <c r="D32" s="19"/>
      <c r="E32" s="10"/>
    </row>
    <row r="33" spans="1:6" ht="15.75" x14ac:dyDescent="0.25">
      <c r="A33" s="16"/>
      <c r="B33" s="17" t="s">
        <v>41</v>
      </c>
      <c r="C33" s="17"/>
      <c r="D33" s="18"/>
      <c r="E33" s="12">
        <v>147000</v>
      </c>
    </row>
    <row r="34" spans="1:6" ht="15.75" x14ac:dyDescent="0.25">
      <c r="A34" s="7">
        <v>2.8</v>
      </c>
      <c r="B34" s="19" t="s">
        <v>16</v>
      </c>
      <c r="C34" s="19"/>
      <c r="D34" s="19"/>
      <c r="E34" s="10">
        <f>E16*0.15</f>
        <v>58800</v>
      </c>
    </row>
    <row r="35" spans="1:6" ht="15.75" x14ac:dyDescent="0.25">
      <c r="A35" s="7">
        <v>3</v>
      </c>
      <c r="B35" s="19" t="s">
        <v>17</v>
      </c>
      <c r="C35" s="19"/>
      <c r="D35" s="19"/>
      <c r="E35" s="10">
        <f>E17-E24-E29-E30-E31-E33-E34-E26-E27-E28</f>
        <v>137458.40000000002</v>
      </c>
      <c r="F35" s="2"/>
    </row>
    <row r="36" spans="1:6" ht="6" customHeight="1" x14ac:dyDescent="0.25">
      <c r="A36" s="1"/>
      <c r="B36" s="4"/>
      <c r="C36" s="4"/>
      <c r="D36" s="4"/>
      <c r="E36" s="4"/>
    </row>
    <row r="37" spans="1:6" ht="15.75" x14ac:dyDescent="0.25">
      <c r="A37" s="27" t="s">
        <v>24</v>
      </c>
      <c r="B37" s="27"/>
      <c r="C37" s="27"/>
      <c r="D37" s="27"/>
      <c r="E37" s="27"/>
    </row>
    <row r="38" spans="1:6" ht="7.5" customHeight="1" x14ac:dyDescent="0.25">
      <c r="A38" s="1"/>
    </row>
    <row r="39" spans="1:6" ht="15.75" x14ac:dyDescent="0.25">
      <c r="A39" s="26" t="s">
        <v>29</v>
      </c>
      <c r="B39" s="26"/>
      <c r="C39" s="25" t="s">
        <v>28</v>
      </c>
      <c r="D39" s="25"/>
      <c r="E39" s="25"/>
    </row>
    <row r="40" spans="1:6" ht="8.25" customHeight="1" x14ac:dyDescent="0.25">
      <c r="A40" s="5" t="s">
        <v>25</v>
      </c>
      <c r="B40" s="6"/>
    </row>
    <row r="41" spans="1:6" ht="15.75" x14ac:dyDescent="0.25">
      <c r="A41" s="26" t="s">
        <v>26</v>
      </c>
      <c r="B41" s="26"/>
      <c r="C41" s="25" t="s">
        <v>27</v>
      </c>
      <c r="D41" s="25"/>
      <c r="E41" s="25"/>
    </row>
  </sheetData>
  <mergeCells count="36">
    <mergeCell ref="C41:E41"/>
    <mergeCell ref="C39:E39"/>
    <mergeCell ref="A39:B39"/>
    <mergeCell ref="A41:B41"/>
    <mergeCell ref="B26:C26"/>
    <mergeCell ref="B27:C27"/>
    <mergeCell ref="B28:C28"/>
    <mergeCell ref="A37:E37"/>
    <mergeCell ref="B35:D35"/>
    <mergeCell ref="B30:C30"/>
    <mergeCell ref="B29:C29"/>
    <mergeCell ref="B32:D32"/>
    <mergeCell ref="B34:D34"/>
    <mergeCell ref="B24:D24"/>
    <mergeCell ref="C15:D15"/>
    <mergeCell ref="B16:D16"/>
    <mergeCell ref="B17:D17"/>
    <mergeCell ref="B18:D18"/>
    <mergeCell ref="B19:D19"/>
    <mergeCell ref="B20:D20"/>
    <mergeCell ref="B33:D33"/>
    <mergeCell ref="A13:D13"/>
    <mergeCell ref="C1:E1"/>
    <mergeCell ref="C2:E2"/>
    <mergeCell ref="C3:E3"/>
    <mergeCell ref="C4:E4"/>
    <mergeCell ref="A5:E5"/>
    <mergeCell ref="A7:D7"/>
    <mergeCell ref="A8:D8"/>
    <mergeCell ref="A9:D9"/>
    <mergeCell ref="A11:D11"/>
    <mergeCell ref="A12:D12"/>
    <mergeCell ref="A10:D10"/>
    <mergeCell ref="B25:D25"/>
    <mergeCell ref="B21:D21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2020-02-26T13:50:05Z</dcterms:modified>
</cp:coreProperties>
</file>